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8" windowWidth="11880" windowHeight="63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<sst xmlns="http://schemas.openxmlformats.org/spreadsheetml/2006/main" count="133" uniqueCount="116">
  <si>
    <t>Le cercle des poètes disparus</t>
  </si>
  <si>
    <t>Matrix</t>
  </si>
  <si>
    <t>Quatre mariages et un enterrement</t>
  </si>
  <si>
    <t>Men in black</t>
  </si>
  <si>
    <t>un fauteuil pour deux</t>
  </si>
  <si>
    <t>la liste de schindler</t>
  </si>
  <si>
    <t>Basic Instinct</t>
  </si>
  <si>
    <t>Le fabuleux destin d'amélie Poulain</t>
  </si>
  <si>
    <t>Eyes Wide shut</t>
  </si>
  <si>
    <t>Jackie Brown</t>
  </si>
  <si>
    <t>Sixième sens</t>
  </si>
  <si>
    <t>O'brother</t>
  </si>
  <si>
    <t>The Mask</t>
  </si>
  <si>
    <t>Vertical limit</t>
  </si>
  <si>
    <t>Fight club</t>
  </si>
  <si>
    <t>scream</t>
  </si>
  <si>
    <t>orange mécanique</t>
  </si>
  <si>
    <t>speed</t>
  </si>
  <si>
    <t>memento</t>
  </si>
  <si>
    <t>batman</t>
  </si>
  <si>
    <t>Ben Hur</t>
  </si>
  <si>
    <t>Birdy</t>
  </si>
  <si>
    <t>Coup de foudre à Notting Hill</t>
  </si>
  <si>
    <t>Vanilla sky</t>
  </si>
  <si>
    <t>Dans la ligne de mire</t>
  </si>
  <si>
    <t>Pulp Fiction</t>
  </si>
  <si>
    <t>Rocky</t>
  </si>
  <si>
    <t>Le Parrain</t>
  </si>
  <si>
    <t>mary à tout prix</t>
  </si>
  <si>
    <t>Les rois du désert</t>
  </si>
  <si>
    <t>Moulin rouge</t>
  </si>
  <si>
    <t>Tron</t>
  </si>
  <si>
    <t>Titanic</t>
  </si>
  <si>
    <t>Le Projet Blair Witch</t>
  </si>
  <si>
    <t>Impitoyable</t>
  </si>
  <si>
    <t>The full monty</t>
  </si>
  <si>
    <t>usual suspects</t>
  </si>
  <si>
    <t>Le seigneur des anneaux</t>
  </si>
  <si>
    <t>Godzilla</t>
  </si>
  <si>
    <t>Sur la route de Madison</t>
  </si>
  <si>
    <t>Le journal de Bridget Jones</t>
  </si>
  <si>
    <t>Tigre et Dragon</t>
  </si>
  <si>
    <t>Mulholland Drive</t>
  </si>
  <si>
    <t>Une journée en enfer</t>
  </si>
  <si>
    <t>Quand Harry rencontre Sally</t>
  </si>
  <si>
    <t>forrest gump</t>
  </si>
  <si>
    <t>edward aux mains d'argent</t>
  </si>
  <si>
    <t>priscilla folle du désert</t>
  </si>
  <si>
    <t>Thelma et Louise</t>
  </si>
  <si>
    <t>AI Intelligence Artificielle</t>
  </si>
  <si>
    <t>Le silence des agneaux</t>
  </si>
  <si>
    <t>Les incorruptibles</t>
  </si>
  <si>
    <t>Porky's</t>
  </si>
  <si>
    <t>American Beauty</t>
  </si>
  <si>
    <t>Taxi Driver</t>
  </si>
  <si>
    <t>The Truman Show</t>
  </si>
  <si>
    <t>Incassable</t>
  </si>
  <si>
    <t>La ligne verte</t>
  </si>
  <si>
    <t>Shinning</t>
  </si>
  <si>
    <t>Il faut sauver le soldat Ryan</t>
  </si>
  <si>
    <t>True Romance</t>
  </si>
  <si>
    <t>SCORE</t>
  </si>
  <si>
    <t>o' brother</t>
  </si>
  <si>
    <t>A I Intelligence artificielle</t>
  </si>
  <si>
    <t>Reservoir Dogs</t>
  </si>
  <si>
    <t xml:space="preserve"> </t>
  </si>
  <si>
    <t>Une fois arrivé au bout,</t>
  </si>
  <si>
    <t>vous pourrez voir les images originales…</t>
  </si>
  <si>
    <t>le seigneur des anneaux</t>
  </si>
  <si>
    <t>Le fabuleux destin d'amélie poulain</t>
  </si>
  <si>
    <t>Eyes wide shut</t>
  </si>
  <si>
    <t>Basic instinct</t>
  </si>
  <si>
    <t>tigre et dragon</t>
  </si>
  <si>
    <t>the mask</t>
  </si>
  <si>
    <t>pulp fiction</t>
  </si>
  <si>
    <t>moulin rouge</t>
  </si>
  <si>
    <t>tron</t>
  </si>
  <si>
    <t>american beauty</t>
  </si>
  <si>
    <t>il faut sauver le soldat ryan</t>
  </si>
  <si>
    <t>thelma et louise</t>
  </si>
  <si>
    <t>ben hur</t>
  </si>
  <si>
    <t>godzilla</t>
  </si>
  <si>
    <t>les rois du désert</t>
  </si>
  <si>
    <t>the truman show</t>
  </si>
  <si>
    <t>reservoir dogs</t>
  </si>
  <si>
    <t>sixième sens</t>
  </si>
  <si>
    <t>sur la route de madison</t>
  </si>
  <si>
    <t>quatre mariages et un enterrement</t>
  </si>
  <si>
    <t>the full monty</t>
  </si>
  <si>
    <t>impitoyable</t>
  </si>
  <si>
    <t>le projet blair witch</t>
  </si>
  <si>
    <t>matrix</t>
  </si>
  <si>
    <t>le journal de bridget jones</t>
  </si>
  <si>
    <t>o'brother</t>
  </si>
  <si>
    <t>vertical limit</t>
  </si>
  <si>
    <t>mulholland drive</t>
  </si>
  <si>
    <t>une journée en enfer</t>
  </si>
  <si>
    <t>fight club</t>
  </si>
  <si>
    <t>quand harry rencontre sally</t>
  </si>
  <si>
    <t>vanilla sky</t>
  </si>
  <si>
    <t>coup de foudre à notting hill</t>
  </si>
  <si>
    <t>dans la ligne de mire</t>
  </si>
  <si>
    <t>rocky</t>
  </si>
  <si>
    <t>le silence des agneaux</t>
  </si>
  <si>
    <t>les incorruptibles</t>
  </si>
  <si>
    <t>titanic</t>
  </si>
  <si>
    <t>taxi driver</t>
  </si>
  <si>
    <t>shinning</t>
  </si>
  <si>
    <t>true romance</t>
  </si>
  <si>
    <t>le cercle des poètes disparus</t>
  </si>
  <si>
    <t>le parrain</t>
  </si>
  <si>
    <t>incassable</t>
  </si>
  <si>
    <t>A I intelligence artificielle</t>
  </si>
  <si>
    <t>la ligne verte</t>
  </si>
  <si>
    <t>birdy</t>
  </si>
  <si>
    <t>porky's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</si>
</sst>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15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sz val="8"/>
      <color indexed="62"/>
      <name val="Tahoma"/>
      <family val="2"/>
    </font>
    <font>
      <sz val="8"/>
      <color indexed="43"/>
      <name val="Tahoma"/>
      <family val="2"/>
    </font>
    <font>
      <b/>
      <sz val="8"/>
      <color indexed="43"/>
      <name val="Tahoma"/>
      <family val="2"/>
    </font>
    <font>
      <b/>
      <sz val="8"/>
      <color indexed="45"/>
      <name val="Tahoma"/>
      <family val="2"/>
    </font>
    <font>
      <sz val="8"/>
      <color indexed="45"/>
      <name val="Tahoma"/>
      <family val="2"/>
    </font>
    <font>
      <sz val="8"/>
      <color indexed="9"/>
      <name val="Tahoma"/>
      <family val="2"/>
    </font>
    <font>
      <b/>
      <sz val="10"/>
      <color indexed="9"/>
      <name val="Tahoma"/>
      <family val="2"/>
    </font>
    <font>
      <b/>
      <sz val="8"/>
      <color indexed="55"/>
      <name val="Tahoma"/>
      <family val="2"/>
    </font>
    <font>
      <sz val="8"/>
      <color indexed="55"/>
      <name val="Tahoma"/>
      <family val="2"/>
    </font>
    <font>
      <u val="single"/>
      <sz val="10"/>
      <color indexed="12"/>
      <name val="Arial"/>
      <family val="0"/>
    </font>
    <font>
      <u val="single"/>
      <sz val="7.3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63"/>
      </top>
      <bottom style="medium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/>
      <protection hidden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3" borderId="3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12" fillId="2" borderId="0" xfId="0" applyFont="1" applyFill="1" applyAlignment="1" applyProtection="1">
      <alignment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3" fillId="3" borderId="0" xfId="0" applyFont="1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5" fillId="3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 applyProtection="1">
      <alignment horizontal="left" vertical="center"/>
      <protection hidden="1"/>
    </xf>
    <xf numFmtId="0" fontId="10" fillId="3" borderId="6" xfId="0" applyFont="1" applyFill="1" applyBorder="1" applyAlignment="1" applyProtection="1">
      <alignment horizontal="left" vertical="center"/>
      <protection hidden="1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2.jpeg" /><Relationship Id="rId62" Type="http://schemas.openxmlformats.org/officeDocument/2006/relationships/image" Target="../media/image63.jpeg" /><Relationship Id="rId63" Type="http://schemas.openxmlformats.org/officeDocument/2006/relationships/image" Target="../media/image6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4</xdr:col>
      <xdr:colOff>647700</xdr:colOff>
      <xdr:row>23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10</xdr:col>
      <xdr:colOff>619125</xdr:colOff>
      <xdr:row>23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17145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16</xdr:col>
      <xdr:colOff>619125</xdr:colOff>
      <xdr:row>23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17145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4</xdr:col>
      <xdr:colOff>647700</xdr:colOff>
      <xdr:row>39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9052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10</xdr:col>
      <xdr:colOff>619125</xdr:colOff>
      <xdr:row>39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81375" y="39052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16</xdr:col>
      <xdr:colOff>619125</xdr:colOff>
      <xdr:row>39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62725" y="39052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4</xdr:col>
      <xdr:colOff>647700</xdr:colOff>
      <xdr:row>55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60579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10</xdr:col>
      <xdr:colOff>619125</xdr:colOff>
      <xdr:row>55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81375" y="60579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16</xdr:col>
      <xdr:colOff>619125</xdr:colOff>
      <xdr:row>55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62725" y="60579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4</xdr:col>
      <xdr:colOff>647700</xdr:colOff>
      <xdr:row>71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8125" y="82105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10</xdr:col>
      <xdr:colOff>619125</xdr:colOff>
      <xdr:row>71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81375" y="82105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16</xdr:col>
      <xdr:colOff>619125</xdr:colOff>
      <xdr:row>71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62725" y="82105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4</xdr:col>
      <xdr:colOff>647700</xdr:colOff>
      <xdr:row>87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8125" y="103632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10</xdr:col>
      <xdr:colOff>619125</xdr:colOff>
      <xdr:row>87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81375" y="103632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16</xdr:col>
      <xdr:colOff>619125</xdr:colOff>
      <xdr:row>87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562725" y="103632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4</xdr:col>
      <xdr:colOff>647700</xdr:colOff>
      <xdr:row>103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8125" y="125158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10</xdr:col>
      <xdr:colOff>619125</xdr:colOff>
      <xdr:row>103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81375" y="125158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16</xdr:col>
      <xdr:colOff>619125</xdr:colOff>
      <xdr:row>103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562725" y="125158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4</xdr:col>
      <xdr:colOff>647700</xdr:colOff>
      <xdr:row>119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38125" y="146685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10</xdr:col>
      <xdr:colOff>619125</xdr:colOff>
      <xdr:row>119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81375" y="146685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16</xdr:col>
      <xdr:colOff>619125</xdr:colOff>
      <xdr:row>119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562725" y="146685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4</xdr:col>
      <xdr:colOff>647700</xdr:colOff>
      <xdr:row>135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38125" y="168211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10</xdr:col>
      <xdr:colOff>619125</xdr:colOff>
      <xdr:row>135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381375" y="168211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16</xdr:col>
      <xdr:colOff>619125</xdr:colOff>
      <xdr:row>135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562725" y="168211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4</xdr:col>
      <xdr:colOff>647700</xdr:colOff>
      <xdr:row>151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38125" y="189738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140</xdr:row>
      <xdr:rowOff>0</xdr:rowOff>
    </xdr:from>
    <xdr:to>
      <xdr:col>10</xdr:col>
      <xdr:colOff>619125</xdr:colOff>
      <xdr:row>151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381375" y="189738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16</xdr:col>
      <xdr:colOff>619125</xdr:colOff>
      <xdr:row>151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562725" y="189738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4</xdr:col>
      <xdr:colOff>647700</xdr:colOff>
      <xdr:row>167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38125" y="211264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10</xdr:col>
      <xdr:colOff>619125</xdr:colOff>
      <xdr:row>167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381375" y="211264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156</xdr:row>
      <xdr:rowOff>0</xdr:rowOff>
    </xdr:from>
    <xdr:to>
      <xdr:col>16</xdr:col>
      <xdr:colOff>619125</xdr:colOff>
      <xdr:row>167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562725" y="211264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172</xdr:row>
      <xdr:rowOff>0</xdr:rowOff>
    </xdr:from>
    <xdr:to>
      <xdr:col>4</xdr:col>
      <xdr:colOff>647700</xdr:colOff>
      <xdr:row>183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38125" y="232791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172</xdr:row>
      <xdr:rowOff>0</xdr:rowOff>
    </xdr:from>
    <xdr:to>
      <xdr:col>10</xdr:col>
      <xdr:colOff>619125</xdr:colOff>
      <xdr:row>183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381375" y="232791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172</xdr:row>
      <xdr:rowOff>0</xdr:rowOff>
    </xdr:from>
    <xdr:to>
      <xdr:col>16</xdr:col>
      <xdr:colOff>619125</xdr:colOff>
      <xdr:row>183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562725" y="232791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4</xdr:col>
      <xdr:colOff>647700</xdr:colOff>
      <xdr:row>199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38125" y="254317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188</xdr:row>
      <xdr:rowOff>0</xdr:rowOff>
    </xdr:from>
    <xdr:to>
      <xdr:col>10</xdr:col>
      <xdr:colOff>619125</xdr:colOff>
      <xdr:row>199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381375" y="254317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188</xdr:row>
      <xdr:rowOff>0</xdr:rowOff>
    </xdr:from>
    <xdr:to>
      <xdr:col>16</xdr:col>
      <xdr:colOff>619125</xdr:colOff>
      <xdr:row>199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562725" y="254317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4</xdr:col>
      <xdr:colOff>647700</xdr:colOff>
      <xdr:row>215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38125" y="275844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10</xdr:col>
      <xdr:colOff>619125</xdr:colOff>
      <xdr:row>215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381375" y="275844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204</xdr:row>
      <xdr:rowOff>0</xdr:rowOff>
    </xdr:from>
    <xdr:to>
      <xdr:col>16</xdr:col>
      <xdr:colOff>619125</xdr:colOff>
      <xdr:row>215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562725" y="275844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220</xdr:row>
      <xdr:rowOff>0</xdr:rowOff>
    </xdr:from>
    <xdr:to>
      <xdr:col>4</xdr:col>
      <xdr:colOff>647700</xdr:colOff>
      <xdr:row>231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38125" y="297370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220</xdr:row>
      <xdr:rowOff>0</xdr:rowOff>
    </xdr:from>
    <xdr:to>
      <xdr:col>10</xdr:col>
      <xdr:colOff>619125</xdr:colOff>
      <xdr:row>231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381375" y="297370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220</xdr:row>
      <xdr:rowOff>0</xdr:rowOff>
    </xdr:from>
    <xdr:to>
      <xdr:col>16</xdr:col>
      <xdr:colOff>619125</xdr:colOff>
      <xdr:row>231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562725" y="297370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4</xdr:col>
      <xdr:colOff>333375</xdr:colOff>
      <xdr:row>247</xdr:row>
      <xdr:rowOff>47625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38125" y="3188970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236</xdr:row>
      <xdr:rowOff>0</xdr:rowOff>
    </xdr:from>
    <xdr:to>
      <xdr:col>10</xdr:col>
      <xdr:colOff>304800</xdr:colOff>
      <xdr:row>247</xdr:row>
      <xdr:rowOff>47625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381375" y="3188970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236</xdr:row>
      <xdr:rowOff>0</xdr:rowOff>
    </xdr:from>
    <xdr:to>
      <xdr:col>16</xdr:col>
      <xdr:colOff>304800</xdr:colOff>
      <xdr:row>247</xdr:row>
      <xdr:rowOff>47625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562725" y="3188970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252</xdr:row>
      <xdr:rowOff>0</xdr:rowOff>
    </xdr:from>
    <xdr:to>
      <xdr:col>4</xdr:col>
      <xdr:colOff>333375</xdr:colOff>
      <xdr:row>263</xdr:row>
      <xdr:rowOff>47625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38125" y="340423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252</xdr:row>
      <xdr:rowOff>0</xdr:rowOff>
    </xdr:from>
    <xdr:to>
      <xdr:col>10</xdr:col>
      <xdr:colOff>304800</xdr:colOff>
      <xdr:row>263</xdr:row>
      <xdr:rowOff>47625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381375" y="340423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252</xdr:row>
      <xdr:rowOff>0</xdr:rowOff>
    </xdr:from>
    <xdr:to>
      <xdr:col>16</xdr:col>
      <xdr:colOff>304800</xdr:colOff>
      <xdr:row>263</xdr:row>
      <xdr:rowOff>47625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562725" y="340423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4</xdr:col>
      <xdr:colOff>333375</xdr:colOff>
      <xdr:row>279</xdr:row>
      <xdr:rowOff>47625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38125" y="3619500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268</xdr:row>
      <xdr:rowOff>0</xdr:rowOff>
    </xdr:from>
    <xdr:to>
      <xdr:col>10</xdr:col>
      <xdr:colOff>304800</xdr:colOff>
      <xdr:row>279</xdr:row>
      <xdr:rowOff>47625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381375" y="3619500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268</xdr:row>
      <xdr:rowOff>0</xdr:rowOff>
    </xdr:from>
    <xdr:to>
      <xdr:col>16</xdr:col>
      <xdr:colOff>304800</xdr:colOff>
      <xdr:row>279</xdr:row>
      <xdr:rowOff>47625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562725" y="3619500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4</xdr:col>
      <xdr:colOff>333375</xdr:colOff>
      <xdr:row>295</xdr:row>
      <xdr:rowOff>47625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38125" y="383476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10</xdr:col>
      <xdr:colOff>304800</xdr:colOff>
      <xdr:row>295</xdr:row>
      <xdr:rowOff>47625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381375" y="383476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284</xdr:row>
      <xdr:rowOff>0</xdr:rowOff>
    </xdr:from>
    <xdr:to>
      <xdr:col>16</xdr:col>
      <xdr:colOff>304800</xdr:colOff>
      <xdr:row>295</xdr:row>
      <xdr:rowOff>47625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562725" y="383476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4</xdr:col>
      <xdr:colOff>333375</xdr:colOff>
      <xdr:row>311</xdr:row>
      <xdr:rowOff>47625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38125" y="4050030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10</xdr:col>
      <xdr:colOff>304800</xdr:colOff>
      <xdr:row>311</xdr:row>
      <xdr:rowOff>47625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381375" y="4050030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300</xdr:row>
      <xdr:rowOff>0</xdr:rowOff>
    </xdr:from>
    <xdr:to>
      <xdr:col>16</xdr:col>
      <xdr:colOff>304800</xdr:colOff>
      <xdr:row>311</xdr:row>
      <xdr:rowOff>47625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562725" y="4050030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316</xdr:row>
      <xdr:rowOff>0</xdr:rowOff>
    </xdr:from>
    <xdr:to>
      <xdr:col>4</xdr:col>
      <xdr:colOff>333375</xdr:colOff>
      <xdr:row>327</xdr:row>
      <xdr:rowOff>47625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38125" y="426529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10</xdr:col>
      <xdr:colOff>304800</xdr:colOff>
      <xdr:row>327</xdr:row>
      <xdr:rowOff>47625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381375" y="426529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316</xdr:row>
      <xdr:rowOff>0</xdr:rowOff>
    </xdr:from>
    <xdr:to>
      <xdr:col>16</xdr:col>
      <xdr:colOff>304800</xdr:colOff>
      <xdr:row>327</xdr:row>
      <xdr:rowOff>47625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562725" y="426529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332</xdr:row>
      <xdr:rowOff>0</xdr:rowOff>
    </xdr:from>
    <xdr:to>
      <xdr:col>10</xdr:col>
      <xdr:colOff>304800</xdr:colOff>
      <xdr:row>343</xdr:row>
      <xdr:rowOff>47625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381375" y="4477702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332</xdr:row>
      <xdr:rowOff>0</xdr:rowOff>
    </xdr:from>
    <xdr:to>
      <xdr:col>16</xdr:col>
      <xdr:colOff>304800</xdr:colOff>
      <xdr:row>343</xdr:row>
      <xdr:rowOff>47625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562725" y="4477702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228600</xdr:colOff>
      <xdr:row>331</xdr:row>
      <xdr:rowOff>95250</xdr:rowOff>
    </xdr:from>
    <xdr:to>
      <xdr:col>4</xdr:col>
      <xdr:colOff>323850</xdr:colOff>
      <xdr:row>343</xdr:row>
      <xdr:rowOff>9525</xdr:rowOff>
    </xdr:to>
    <xdr:pic>
      <xdr:nvPicPr>
        <xdr:cNvPr id="63" name="Picture 65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28600" y="4473892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61"/>
  </sheetPr>
  <dimension ref="A2:T347"/>
  <sheetViews>
    <sheetView tabSelected="1" workbookViewId="0" topLeftCell="A1">
      <pane ySplit="11" topLeftCell="BM12" activePane="bottomLeft" state="frozen"/>
      <selection pane="topLeft" activeCell="A1" sqref="A1"/>
      <selection pane="bottomLeft" activeCell="H313" sqref="H313:J313"/>
    </sheetView>
  </sheetViews>
  <sheetFormatPr defaultColWidth="11.421875" defaultRowHeight="12.75"/>
  <cols>
    <col min="1" max="1" width="3.57421875" style="1" customWidth="1"/>
    <col min="2" max="5" width="9.8515625" style="2" customWidth="1"/>
    <col min="6" max="6" width="4.140625" style="2" customWidth="1"/>
    <col min="7" max="7" width="3.57421875" style="1" customWidth="1"/>
    <col min="8" max="11" width="10.00390625" style="2" customWidth="1"/>
    <col min="12" max="12" width="4.140625" style="2" customWidth="1"/>
    <col min="13" max="13" width="3.57421875" style="1" customWidth="1"/>
    <col min="14" max="17" width="10.00390625" style="2" customWidth="1"/>
    <col min="18" max="16384" width="11.421875" style="2" customWidth="1"/>
  </cols>
  <sheetData>
    <row r="1" ht="10.5" thickBot="1"/>
    <row r="2" spans="2:17" ht="10.5" thickTop="1">
      <c r="B2" s="10"/>
      <c r="C2" s="11"/>
      <c r="D2" s="11"/>
      <c r="E2" s="11"/>
      <c r="F2" s="11"/>
      <c r="G2" s="6"/>
      <c r="H2" s="11"/>
      <c r="I2" s="11"/>
      <c r="J2" s="11"/>
      <c r="K2" s="11"/>
      <c r="L2" s="11"/>
      <c r="M2" s="6"/>
      <c r="N2" s="11"/>
      <c r="O2" s="11"/>
      <c r="P2" s="11"/>
      <c r="Q2" s="12"/>
    </row>
    <row r="3" spans="2:17" ht="9.75">
      <c r="B3" s="13"/>
      <c r="C3" s="30" t="str">
        <f>IF(P4="63/63","BRAVO ! ! !","Voici un nouveau défi pour les cinéphiles avertis!")</f>
        <v>BRAVO ! ! !</v>
      </c>
      <c r="D3" s="19"/>
      <c r="E3" s="19"/>
      <c r="F3" s="19"/>
      <c r="G3" s="20"/>
      <c r="H3" s="19"/>
      <c r="I3" s="19"/>
      <c r="J3" s="19"/>
      <c r="K3" s="19"/>
      <c r="L3" s="19"/>
      <c r="M3" s="20"/>
      <c r="N3" s="19"/>
      <c r="O3" s="14"/>
      <c r="P3" s="14"/>
      <c r="Q3" s="15"/>
    </row>
    <row r="4" spans="2:17" ht="12" customHeight="1">
      <c r="B4" s="13"/>
      <c r="C4" s="23">
        <f>IF(P4="63/63","","Toutes ces images sont des scènes de films sortis aux Etats-Unis, dont les corps ont été masqués...")</f>
      </c>
      <c r="D4" s="21"/>
      <c r="E4" s="21"/>
      <c r="F4" s="21"/>
      <c r="G4" s="22"/>
      <c r="H4" s="21"/>
      <c r="I4" s="21"/>
      <c r="J4" s="21"/>
      <c r="K4" s="21"/>
      <c r="L4" s="19"/>
      <c r="M4" s="20"/>
      <c r="N4" s="19"/>
      <c r="O4" s="37" t="s">
        <v>61</v>
      </c>
      <c r="P4" s="38" t="str">
        <f>CONCATENATE(E27+K27+Q27+E43+K43+Q43+E59+K59+Q59+E75+K75+Q75+E91+K91+Q91+E107+K107+Q107+E123+K123+Q123+E139+K139+Q139+E155+K155+Q155+E171+K171+Q171+E187+K187+Q187+E203+K203+Q203+E219+K219+Q219+E235+K235+Q235+E251+K251+Q251+E267+K267+Q267+E283+K283+Q283+E299+K299+Q299+E315+K315+Q315+E331+K331+Q331+E347+K347+Q347,"/63")</f>
        <v>63/63</v>
      </c>
      <c r="Q4" s="39"/>
    </row>
    <row r="5" spans="2:17" ht="12" customHeight="1">
      <c r="B5" s="13"/>
      <c r="C5" s="21"/>
      <c r="D5" s="21"/>
      <c r="E5" s="21"/>
      <c r="F5" s="21"/>
      <c r="G5" s="22"/>
      <c r="H5" s="21"/>
      <c r="I5" s="21"/>
      <c r="J5" s="21"/>
      <c r="K5" s="21"/>
      <c r="L5" s="19"/>
      <c r="M5" s="20"/>
      <c r="N5" s="19"/>
      <c r="O5" s="37"/>
      <c r="P5" s="38"/>
      <c r="Q5" s="39"/>
    </row>
    <row r="6" spans="2:17" ht="11.25" customHeight="1">
      <c r="B6" s="13"/>
      <c r="C6" s="31">
        <f>IF(P4="63/63","","Entrer pour chaque image le nom français du film.")</f>
      </c>
      <c r="D6" s="21"/>
      <c r="E6" s="21"/>
      <c r="F6" s="21"/>
      <c r="G6" s="22"/>
      <c r="H6" s="21"/>
      <c r="I6" s="21"/>
      <c r="J6" s="21"/>
      <c r="K6" s="21"/>
      <c r="L6" s="19"/>
      <c r="M6" s="20"/>
      <c r="N6" s="19"/>
      <c r="O6" s="24"/>
      <c r="P6" s="28"/>
      <c r="Q6" s="29"/>
    </row>
    <row r="7" spans="2:17" ht="11.25" customHeight="1">
      <c r="B7" s="13"/>
      <c r="C7" s="31" t="str">
        <f>IF(P4="63/63","… en renvoyant le fichier avec toutes les bonnes réponses","Tous les signes de ponctuation et les traits d'union doivent être supprimés, les accents, eux, doivent être écrits")</f>
        <v>… en renvoyant le fichier avec toutes les bonnes réponses</v>
      </c>
      <c r="D7" s="19"/>
      <c r="E7" s="19"/>
      <c r="F7" s="19"/>
      <c r="G7" s="20"/>
      <c r="H7" s="19"/>
      <c r="I7" s="19"/>
      <c r="J7" s="19"/>
      <c r="K7" s="19"/>
      <c r="L7" s="33" t="s">
        <v>66</v>
      </c>
      <c r="M7" s="33"/>
      <c r="N7" s="33"/>
      <c r="O7" s="33"/>
      <c r="P7" s="33"/>
      <c r="Q7" s="34"/>
    </row>
    <row r="8" spans="2:17" ht="11.25" customHeight="1">
      <c r="B8" s="13"/>
      <c r="C8" s="31" t="str">
        <f>IF(P4="63/63","Tu recevras alors en échange les mêmes photos, mais avec les corps ;-)","et les chiffres inscrits en toutes lettres! Les minuscules et les majuscules importent peu…")</f>
        <v>Tu recevras alors en échange les mêmes photos, mais avec les corps ;-)</v>
      </c>
      <c r="D8" s="19"/>
      <c r="E8" s="19"/>
      <c r="F8" s="19"/>
      <c r="G8" s="20"/>
      <c r="H8" s="19"/>
      <c r="I8" s="19"/>
      <c r="J8" s="19"/>
      <c r="K8" s="19"/>
      <c r="L8" s="33" t="s">
        <v>67</v>
      </c>
      <c r="M8" s="33"/>
      <c r="N8" s="33"/>
      <c r="O8" s="33"/>
      <c r="P8" s="33"/>
      <c r="Q8" s="34"/>
    </row>
    <row r="9" spans="2:17" ht="12.75" customHeight="1">
      <c r="B9" s="13"/>
      <c r="C9" s="30">
        <f>IF(P4="63/63","","Bon courage…")</f>
      </c>
      <c r="D9" s="19"/>
      <c r="E9" s="19"/>
      <c r="F9" s="19"/>
      <c r="G9" s="20"/>
      <c r="H9" s="19"/>
      <c r="I9" s="19" t="s">
        <v>65</v>
      </c>
      <c r="J9" s="19"/>
      <c r="K9" s="19"/>
      <c r="L9" s="35"/>
      <c r="M9" s="35"/>
      <c r="N9" s="35"/>
      <c r="O9" s="35"/>
      <c r="P9" s="35"/>
      <c r="Q9" s="36"/>
    </row>
    <row r="10" spans="2:17" ht="10.5" thickBot="1">
      <c r="B10" s="16"/>
      <c r="C10" s="17"/>
      <c r="D10" s="17"/>
      <c r="E10" s="17"/>
      <c r="F10" s="17"/>
      <c r="G10" s="7"/>
      <c r="H10" s="17"/>
      <c r="I10" s="17"/>
      <c r="J10" s="17"/>
      <c r="K10" s="17"/>
      <c r="L10" s="17"/>
      <c r="M10" s="7"/>
      <c r="N10" s="17"/>
      <c r="O10" s="17"/>
      <c r="P10" s="17"/>
      <c r="Q10" s="18"/>
    </row>
    <row r="11" spans="2:17" ht="10.5" thickTop="1">
      <c r="B11" s="8"/>
      <c r="C11" s="8"/>
      <c r="D11" s="8"/>
      <c r="E11" s="8"/>
      <c r="F11" s="8"/>
      <c r="G11" s="9"/>
      <c r="H11" s="8"/>
      <c r="I11" s="8"/>
      <c r="J11" s="8"/>
      <c r="K11" s="8"/>
      <c r="L11" s="8"/>
      <c r="M11" s="9"/>
      <c r="N11" s="8"/>
      <c r="O11" s="8"/>
      <c r="P11" s="8"/>
      <c r="Q11" s="8"/>
    </row>
    <row r="13" spans="1:13" ht="10.5">
      <c r="A13" s="1">
        <v>1</v>
      </c>
      <c r="F13" s="3"/>
      <c r="G13" s="1">
        <v>2</v>
      </c>
      <c r="M13" s="1">
        <v>3</v>
      </c>
    </row>
    <row r="14" ht="10.5"/>
    <row r="15" ht="10.5"/>
    <row r="16" ht="10.5"/>
    <row r="17" ht="10.5"/>
    <row r="18" ht="10.5"/>
    <row r="19" ht="10.5"/>
    <row r="20" ht="10.5"/>
    <row r="21" ht="10.5"/>
    <row r="22" ht="10.5"/>
    <row r="23" ht="10.5"/>
    <row r="24" ht="11.25" thickBot="1"/>
    <row r="25" spans="2:18" ht="13.5" customHeight="1" thickBot="1">
      <c r="B25" s="40" t="s">
        <v>109</v>
      </c>
      <c r="C25" s="41"/>
      <c r="D25" s="42"/>
      <c r="E25" s="4" t="str">
        <f>IF(B25="","?",IF(B25=E26,"OK","Non"))</f>
        <v>OK</v>
      </c>
      <c r="F25" s="5"/>
      <c r="H25" s="40" t="s">
        <v>89</v>
      </c>
      <c r="I25" s="41"/>
      <c r="J25" s="42"/>
      <c r="K25" s="4" t="str">
        <f>IF(H25="","?",IF(H25=K26,"OK","Non"))</f>
        <v>OK</v>
      </c>
      <c r="L25" s="5"/>
      <c r="N25" s="40" t="s">
        <v>90</v>
      </c>
      <c r="O25" s="41"/>
      <c r="P25" s="42"/>
      <c r="Q25" s="4" t="str">
        <f>IF(N25="","?",IF(N25=Q26,"OK","Non"))</f>
        <v>OK</v>
      </c>
      <c r="R25" s="5"/>
    </row>
    <row r="26" spans="1:18" s="26" customFormat="1" ht="9.75">
      <c r="A26" s="25"/>
      <c r="E26" s="27" t="s">
        <v>0</v>
      </c>
      <c r="F26" s="27"/>
      <c r="G26" s="25"/>
      <c r="K26" s="27" t="s">
        <v>34</v>
      </c>
      <c r="L26" s="27"/>
      <c r="M26" s="25"/>
      <c r="Q26" s="27" t="s">
        <v>33</v>
      </c>
      <c r="R26" s="27"/>
    </row>
    <row r="27" spans="1:18" s="26" customFormat="1" ht="9.75">
      <c r="A27" s="25"/>
      <c r="E27" s="32">
        <f>IF(E25="OK",1,0)</f>
        <v>1</v>
      </c>
      <c r="F27" s="27"/>
      <c r="G27" s="25"/>
      <c r="K27" s="32">
        <f>IF(K25="OK",1,0)</f>
        <v>1</v>
      </c>
      <c r="L27" s="27"/>
      <c r="M27" s="25"/>
      <c r="Q27" s="32">
        <f>IF(Q25="OK",1,0)</f>
        <v>1</v>
      </c>
      <c r="R27" s="27"/>
    </row>
    <row r="29" spans="1:13" ht="10.5">
      <c r="A29" s="1">
        <v>4</v>
      </c>
      <c r="G29" s="1">
        <v>5</v>
      </c>
      <c r="M29" s="1">
        <v>6</v>
      </c>
    </row>
    <row r="30" ht="10.5"/>
    <row r="31" ht="10.5"/>
    <row r="32" ht="10.5"/>
    <row r="33" ht="10.5"/>
    <row r="34" ht="10.5"/>
    <row r="35" ht="10.5"/>
    <row r="36" ht="10.5"/>
    <row r="37" ht="10.5"/>
    <row r="38" ht="10.5"/>
    <row r="39" ht="10.5"/>
    <row r="40" ht="11.25" thickBot="1"/>
    <row r="41" spans="2:18" ht="10.5" thickBot="1">
      <c r="B41" s="40" t="s">
        <v>3</v>
      </c>
      <c r="C41" s="41"/>
      <c r="D41" s="42"/>
      <c r="E41" s="4" t="str">
        <f>IF(B41="","?",IF(B41=E42,"OK","Non"))</f>
        <v>OK</v>
      </c>
      <c r="F41" s="5"/>
      <c r="H41" s="40" t="s">
        <v>87</v>
      </c>
      <c r="I41" s="41"/>
      <c r="J41" s="42"/>
      <c r="K41" s="4" t="str">
        <f>IF(H41="","?",IF(H41=K42,"OK","Non"))</f>
        <v>OK</v>
      </c>
      <c r="L41" s="5"/>
      <c r="N41" s="40" t="s">
        <v>91</v>
      </c>
      <c r="O41" s="41"/>
      <c r="P41" s="42"/>
      <c r="Q41" s="4" t="str">
        <f>IF(N41="","?",IF(N41=Q42,"OK","Non"))</f>
        <v>OK</v>
      </c>
      <c r="R41" s="5"/>
    </row>
    <row r="42" spans="1:18" s="26" customFormat="1" ht="9.75">
      <c r="A42" s="25"/>
      <c r="E42" s="27" t="s">
        <v>3</v>
      </c>
      <c r="F42" s="27"/>
      <c r="G42" s="25"/>
      <c r="K42" s="27" t="s">
        <v>2</v>
      </c>
      <c r="L42" s="27"/>
      <c r="M42" s="25"/>
      <c r="Q42" s="27" t="s">
        <v>1</v>
      </c>
      <c r="R42" s="27"/>
    </row>
    <row r="43" spans="1:18" s="26" customFormat="1" ht="9.75">
      <c r="A43" s="25"/>
      <c r="E43" s="32">
        <f>IF(E41="OK",1,0)</f>
        <v>1</v>
      </c>
      <c r="F43" s="27"/>
      <c r="G43" s="25"/>
      <c r="K43" s="32">
        <f>IF(K41="OK",1,0)</f>
        <v>1</v>
      </c>
      <c r="L43" s="27"/>
      <c r="M43" s="25"/>
      <c r="Q43" s="32">
        <f>IF(Q41="OK",1,0)</f>
        <v>1</v>
      </c>
      <c r="R43" s="27"/>
    </row>
    <row r="45" spans="1:13" ht="10.5">
      <c r="A45" s="1">
        <v>7</v>
      </c>
      <c r="G45" s="1">
        <v>8</v>
      </c>
      <c r="M45" s="1">
        <v>9</v>
      </c>
    </row>
    <row r="46" ht="10.5"/>
    <row r="47" ht="10.5"/>
    <row r="48" ht="10.5"/>
    <row r="49" ht="10.5"/>
    <row r="50" ht="10.5"/>
    <row r="51" ht="10.5"/>
    <row r="52" ht="10.5"/>
    <row r="53" ht="10.5"/>
    <row r="54" ht="10.5"/>
    <row r="55" ht="10.5"/>
    <row r="56" ht="11.25" thickBot="1"/>
    <row r="57" spans="2:18" ht="10.5" thickBot="1">
      <c r="B57" s="40" t="s">
        <v>4</v>
      </c>
      <c r="C57" s="41"/>
      <c r="D57" s="42"/>
      <c r="E57" s="4" t="str">
        <f>IF(B57="","?",IF(B57=E58,"OK","Non"))</f>
        <v>OK</v>
      </c>
      <c r="F57" s="5"/>
      <c r="H57" s="40" t="s">
        <v>5</v>
      </c>
      <c r="I57" s="41"/>
      <c r="J57" s="42"/>
      <c r="K57" s="4" t="str">
        <f>IF(H57="","?",IF(H57=K58,"OK","Non"))</f>
        <v>OK</v>
      </c>
      <c r="L57" s="5"/>
      <c r="N57" s="40" t="s">
        <v>88</v>
      </c>
      <c r="O57" s="41"/>
      <c r="P57" s="42"/>
      <c r="Q57" s="4" t="str">
        <f>IF(N57="","?",IF(N57=Q58,"OK","Non"))</f>
        <v>OK</v>
      </c>
      <c r="R57" s="5"/>
    </row>
    <row r="58" spans="1:18" s="26" customFormat="1" ht="9.75">
      <c r="A58" s="25"/>
      <c r="E58" s="27" t="s">
        <v>4</v>
      </c>
      <c r="F58" s="27"/>
      <c r="G58" s="25"/>
      <c r="K58" s="27" t="s">
        <v>5</v>
      </c>
      <c r="L58" s="27"/>
      <c r="M58" s="25"/>
      <c r="Q58" s="27" t="s">
        <v>35</v>
      </c>
      <c r="R58" s="27"/>
    </row>
    <row r="59" spans="1:18" s="26" customFormat="1" ht="9.75">
      <c r="A59" s="25"/>
      <c r="E59" s="32">
        <f>IF(E57="OK",1,0)</f>
        <v>1</v>
      </c>
      <c r="F59" s="27"/>
      <c r="G59" s="25"/>
      <c r="K59" s="32">
        <f>IF(K57="OK",1,0)</f>
        <v>1</v>
      </c>
      <c r="L59" s="27"/>
      <c r="M59" s="25"/>
      <c r="Q59" s="32">
        <f>IF(Q57="OK",1,0)</f>
        <v>1</v>
      </c>
      <c r="R59" s="27"/>
    </row>
    <row r="61" spans="1:13" ht="10.5">
      <c r="A61" s="1">
        <v>10</v>
      </c>
      <c r="G61" s="1">
        <v>11</v>
      </c>
      <c r="M61" s="1">
        <v>12</v>
      </c>
    </row>
    <row r="62" ht="10.5"/>
    <row r="63" ht="10.5"/>
    <row r="64" ht="10.5"/>
    <row r="65" ht="10.5"/>
    <row r="66" ht="10.5"/>
    <row r="67" ht="10.5"/>
    <row r="68" ht="10.5"/>
    <row r="69" ht="10.5"/>
    <row r="70" ht="10.5"/>
    <row r="71" ht="10.5"/>
    <row r="72" ht="11.25" thickBot="1"/>
    <row r="73" spans="2:18" ht="10.5" thickBot="1">
      <c r="B73" s="40" t="s">
        <v>36</v>
      </c>
      <c r="C73" s="41"/>
      <c r="D73" s="42"/>
      <c r="E73" s="4" t="str">
        <f>IF(B73="","?",IF(B73=E74,"OK","Non"))</f>
        <v>OK</v>
      </c>
      <c r="F73" s="5"/>
      <c r="H73" s="40" t="s">
        <v>68</v>
      </c>
      <c r="I73" s="41"/>
      <c r="J73" s="42"/>
      <c r="K73" s="4" t="str">
        <f>IF(H73="","?",IF(H73=K74,"OK","Non"))</f>
        <v>OK</v>
      </c>
      <c r="L73" s="5"/>
      <c r="N73" s="40" t="s">
        <v>81</v>
      </c>
      <c r="O73" s="41"/>
      <c r="P73" s="42"/>
      <c r="Q73" s="4" t="str">
        <f>IF(N73="","?",IF(N73=Q74,"OK","Non"))</f>
        <v>OK</v>
      </c>
      <c r="R73" s="5"/>
    </row>
    <row r="74" spans="1:18" s="26" customFormat="1" ht="9.75">
      <c r="A74" s="25"/>
      <c r="E74" s="27" t="s">
        <v>36</v>
      </c>
      <c r="F74" s="27"/>
      <c r="G74" s="25"/>
      <c r="K74" s="27" t="s">
        <v>37</v>
      </c>
      <c r="L74" s="27"/>
      <c r="M74" s="25"/>
      <c r="Q74" s="27" t="s">
        <v>38</v>
      </c>
      <c r="R74" s="27"/>
    </row>
    <row r="75" spans="1:18" s="26" customFormat="1" ht="9.75">
      <c r="A75" s="25"/>
      <c r="E75" s="32">
        <f>IF(E73="OK",1,0)</f>
        <v>1</v>
      </c>
      <c r="F75" s="27"/>
      <c r="G75" s="25"/>
      <c r="K75" s="32">
        <f>IF(K73="OK",1,0)</f>
        <v>1</v>
      </c>
      <c r="L75" s="27"/>
      <c r="M75" s="25"/>
      <c r="Q75" s="32">
        <f>IF(Q73="OK",1,0)</f>
        <v>1</v>
      </c>
      <c r="R75" s="27"/>
    </row>
    <row r="77" spans="1:13" ht="10.5">
      <c r="A77" s="1">
        <v>13</v>
      </c>
      <c r="G77" s="1">
        <v>14</v>
      </c>
      <c r="M77" s="1">
        <v>15</v>
      </c>
    </row>
    <row r="78" ht="10.5"/>
    <row r="79" ht="10.5"/>
    <row r="80" ht="10.5"/>
    <row r="81" ht="10.5"/>
    <row r="82" ht="10.5"/>
    <row r="83" ht="10.5"/>
    <row r="84" ht="10.5"/>
    <row r="85" ht="10.5"/>
    <row r="86" ht="10.5"/>
    <row r="87" ht="10.5"/>
    <row r="88" ht="11.25" thickBot="1"/>
    <row r="89" spans="2:18" ht="10.5" thickBot="1">
      <c r="B89" s="40" t="s">
        <v>69</v>
      </c>
      <c r="C89" s="41"/>
      <c r="D89" s="42"/>
      <c r="E89" s="4" t="str">
        <f>IF(B89="","?",IF(B89=E90,"OK","Non"))</f>
        <v>OK</v>
      </c>
      <c r="F89" s="5"/>
      <c r="H89" s="40" t="s">
        <v>86</v>
      </c>
      <c r="I89" s="41"/>
      <c r="J89" s="42"/>
      <c r="K89" s="4" t="str">
        <f>IF(H89="","?",IF(H89=K90,"OK","Non"))</f>
        <v>OK</v>
      </c>
      <c r="L89" s="5"/>
      <c r="N89" s="40" t="s">
        <v>71</v>
      </c>
      <c r="O89" s="41"/>
      <c r="P89" s="42"/>
      <c r="Q89" s="4" t="str">
        <f>IF(N89="","?",IF(N89=Q90,"OK","Non"))</f>
        <v>OK</v>
      </c>
      <c r="R89" s="5"/>
    </row>
    <row r="90" spans="1:18" s="26" customFormat="1" ht="9.75">
      <c r="A90" s="25"/>
      <c r="E90" s="27" t="s">
        <v>7</v>
      </c>
      <c r="F90" s="27"/>
      <c r="G90" s="25"/>
      <c r="K90" s="27" t="s">
        <v>39</v>
      </c>
      <c r="L90" s="27"/>
      <c r="M90" s="25"/>
      <c r="Q90" s="27" t="s">
        <v>6</v>
      </c>
      <c r="R90" s="27"/>
    </row>
    <row r="91" spans="1:18" s="26" customFormat="1" ht="9.75">
      <c r="A91" s="25"/>
      <c r="E91" s="32">
        <f>IF(E89="OK",1,0)</f>
        <v>1</v>
      </c>
      <c r="F91" s="27"/>
      <c r="G91" s="25"/>
      <c r="K91" s="32">
        <f>IF(K89="OK",1,0)</f>
        <v>1</v>
      </c>
      <c r="L91" s="27"/>
      <c r="M91" s="25"/>
      <c r="Q91" s="32">
        <f>IF(Q89="OK",1,0)</f>
        <v>1</v>
      </c>
      <c r="R91" s="27"/>
    </row>
    <row r="93" spans="1:13" ht="10.5">
      <c r="A93" s="1">
        <v>16</v>
      </c>
      <c r="G93" s="1">
        <v>17</v>
      </c>
      <c r="M93" s="1">
        <v>18</v>
      </c>
    </row>
    <row r="94" ht="10.5"/>
    <row r="95" ht="10.5"/>
    <row r="96" ht="10.5"/>
    <row r="97" ht="10.5"/>
    <row r="98" ht="10.5"/>
    <row r="99" ht="10.5"/>
    <row r="100" ht="10.5"/>
    <row r="101" ht="10.5"/>
    <row r="102" ht="10.5"/>
    <row r="103" ht="10.5"/>
    <row r="104" ht="11.25" thickBot="1"/>
    <row r="105" spans="2:18" ht="10.5" thickBot="1">
      <c r="B105" s="40" t="s">
        <v>70</v>
      </c>
      <c r="C105" s="41"/>
      <c r="D105" s="42"/>
      <c r="E105" s="4" t="str">
        <f>IF(B105="","?",IF(B105=E106,"OK","Non"))</f>
        <v>OK</v>
      </c>
      <c r="F105" s="5"/>
      <c r="H105" s="40" t="s">
        <v>9</v>
      </c>
      <c r="I105" s="41"/>
      <c r="J105" s="42"/>
      <c r="K105" s="4" t="str">
        <f>IF(H105="","?",IF(H105=K106,"OK","Non"))</f>
        <v>OK</v>
      </c>
      <c r="L105" s="5"/>
      <c r="N105" s="40" t="s">
        <v>85</v>
      </c>
      <c r="O105" s="41"/>
      <c r="P105" s="42"/>
      <c r="Q105" s="4" t="str">
        <f>IF(N105="","?",IF(N105=Q106,"OK","Non"))</f>
        <v>OK</v>
      </c>
      <c r="R105" s="5"/>
    </row>
    <row r="106" spans="1:18" s="26" customFormat="1" ht="9.75">
      <c r="A106" s="25"/>
      <c r="E106" s="27" t="s">
        <v>8</v>
      </c>
      <c r="F106" s="27"/>
      <c r="G106" s="25"/>
      <c r="K106" s="27" t="s">
        <v>9</v>
      </c>
      <c r="L106" s="27"/>
      <c r="M106" s="25"/>
      <c r="Q106" s="27" t="s">
        <v>10</v>
      </c>
      <c r="R106" s="27"/>
    </row>
    <row r="107" spans="1:18" s="26" customFormat="1" ht="9.75">
      <c r="A107" s="25"/>
      <c r="E107" s="32">
        <f>IF(E105="OK",1,0)</f>
        <v>1</v>
      </c>
      <c r="F107" s="27"/>
      <c r="G107" s="25"/>
      <c r="K107" s="32">
        <f>IF(K105="OK",1,0)</f>
        <v>1</v>
      </c>
      <c r="L107" s="27"/>
      <c r="M107" s="25"/>
      <c r="Q107" s="32">
        <f>IF(Q105="OK",1,0)</f>
        <v>1</v>
      </c>
      <c r="R107" s="27"/>
    </row>
    <row r="109" spans="1:13" ht="10.5">
      <c r="A109" s="1">
        <v>19</v>
      </c>
      <c r="G109" s="1">
        <v>20</v>
      </c>
      <c r="M109" s="1">
        <v>21</v>
      </c>
    </row>
    <row r="110" ht="10.5"/>
    <row r="111" ht="10.5"/>
    <row r="112" ht="10.5"/>
    <row r="113" ht="10.5"/>
    <row r="114" ht="10.5"/>
    <row r="115" ht="10.5"/>
    <row r="116" ht="10.5"/>
    <row r="117" ht="10.5"/>
    <row r="118" ht="10.5"/>
    <row r="119" ht="10.5"/>
    <row r="120" ht="11.25" thickBot="1"/>
    <row r="121" spans="2:18" ht="10.5" thickBot="1">
      <c r="B121" s="40" t="s">
        <v>92</v>
      </c>
      <c r="C121" s="41"/>
      <c r="D121" s="42"/>
      <c r="E121" s="4" t="str">
        <f>IF(B121="","?",IF(B121=E122,"OK","Non"))</f>
        <v>OK</v>
      </c>
      <c r="F121" s="5"/>
      <c r="H121" s="40" t="s">
        <v>72</v>
      </c>
      <c r="I121" s="41"/>
      <c r="J121" s="42"/>
      <c r="K121" s="4" t="str">
        <f>IF(H121="","?",IF(H121=K122,"OK","Non"))</f>
        <v>OK</v>
      </c>
      <c r="L121" s="5"/>
      <c r="N121" s="40" t="s">
        <v>93</v>
      </c>
      <c r="O121" s="41"/>
      <c r="P121" s="42"/>
      <c r="Q121" s="4" t="str">
        <f>IF(N121="","?",IF(OR(N121=Q122,N121=R122),"OK","Non"))</f>
        <v>OK</v>
      </c>
      <c r="R121" s="5"/>
    </row>
    <row r="122" spans="1:18" s="26" customFormat="1" ht="9.75">
      <c r="A122" s="25"/>
      <c r="E122" s="27" t="s">
        <v>40</v>
      </c>
      <c r="F122" s="27"/>
      <c r="G122" s="25"/>
      <c r="K122" s="27" t="s">
        <v>41</v>
      </c>
      <c r="L122" s="27"/>
      <c r="M122" s="25"/>
      <c r="Q122" s="27" t="s">
        <v>11</v>
      </c>
      <c r="R122" s="27" t="s">
        <v>62</v>
      </c>
    </row>
    <row r="123" spans="1:18" s="26" customFormat="1" ht="9.75">
      <c r="A123" s="25"/>
      <c r="E123" s="32">
        <f>IF(E121="OK",1,0)</f>
        <v>1</v>
      </c>
      <c r="F123" s="27"/>
      <c r="G123" s="25"/>
      <c r="K123" s="32">
        <f>IF(K121="OK",1,0)</f>
        <v>1</v>
      </c>
      <c r="L123" s="27"/>
      <c r="M123" s="25"/>
      <c r="Q123" s="32">
        <f>IF(Q121="OK",1,0)</f>
        <v>1</v>
      </c>
      <c r="R123" s="27"/>
    </row>
    <row r="125" spans="1:13" ht="10.5">
      <c r="A125" s="1">
        <v>22</v>
      </c>
      <c r="G125" s="1">
        <v>23</v>
      </c>
      <c r="M125" s="1">
        <v>24</v>
      </c>
    </row>
    <row r="126" ht="10.5"/>
    <row r="127" ht="10.5"/>
    <row r="128" ht="10.5"/>
    <row r="129" ht="10.5"/>
    <row r="130" ht="10.5"/>
    <row r="131" ht="10.5"/>
    <row r="132" ht="10.5"/>
    <row r="133" ht="10.5"/>
    <row r="134" ht="10.5"/>
    <row r="135" ht="10.5"/>
    <row r="136" ht="11.25" thickBot="1"/>
    <row r="137" spans="2:18" ht="10.5" thickBot="1">
      <c r="B137" s="40" t="s">
        <v>73</v>
      </c>
      <c r="C137" s="41"/>
      <c r="D137" s="42"/>
      <c r="E137" s="4" t="str">
        <f>IF(B137="","?",IF(B137=E138,"OK","Non"))</f>
        <v>OK</v>
      </c>
      <c r="F137" s="5"/>
      <c r="H137" s="40" t="s">
        <v>94</v>
      </c>
      <c r="I137" s="41"/>
      <c r="J137" s="42"/>
      <c r="K137" s="4" t="str">
        <f>IF(H137="","?",IF(H137=K138,"OK","Non"))</f>
        <v>OK</v>
      </c>
      <c r="L137" s="5"/>
      <c r="N137" s="40" t="s">
        <v>95</v>
      </c>
      <c r="O137" s="41"/>
      <c r="P137" s="42"/>
      <c r="Q137" s="4" t="str">
        <f>IF(N137="","?",IF(N137=Q138,"OK","Non"))</f>
        <v>OK</v>
      </c>
      <c r="R137" s="5"/>
    </row>
    <row r="138" spans="1:18" s="26" customFormat="1" ht="9.75">
      <c r="A138" s="25"/>
      <c r="E138" s="27" t="s">
        <v>12</v>
      </c>
      <c r="F138" s="27"/>
      <c r="G138" s="25"/>
      <c r="K138" s="27" t="s">
        <v>13</v>
      </c>
      <c r="L138" s="27"/>
      <c r="M138" s="25"/>
      <c r="Q138" s="27" t="s">
        <v>42</v>
      </c>
      <c r="R138" s="27"/>
    </row>
    <row r="139" spans="1:18" s="26" customFormat="1" ht="9.75">
      <c r="A139" s="25"/>
      <c r="E139" s="32">
        <f>IF(E137="OK",1,0)</f>
        <v>1</v>
      </c>
      <c r="F139" s="27"/>
      <c r="G139" s="25"/>
      <c r="K139" s="32">
        <f>IF(K137="OK",1,0)</f>
        <v>1</v>
      </c>
      <c r="L139" s="27"/>
      <c r="M139" s="25"/>
      <c r="Q139" s="32">
        <f>IF(Q137="OK",1,0)</f>
        <v>1</v>
      </c>
      <c r="R139" s="27"/>
    </row>
    <row r="141" spans="1:13" ht="10.5">
      <c r="A141" s="1">
        <v>25</v>
      </c>
      <c r="G141" s="1">
        <v>26</v>
      </c>
      <c r="M141" s="1">
        <v>27</v>
      </c>
    </row>
    <row r="142" ht="10.5"/>
    <row r="143" ht="10.5"/>
    <row r="144" ht="10.5"/>
    <row r="145" ht="10.5"/>
    <row r="146" ht="10.5"/>
    <row r="147" ht="10.5"/>
    <row r="148" ht="10.5"/>
    <row r="149" ht="10.5"/>
    <row r="150" ht="10.5"/>
    <row r="151" ht="10.5"/>
    <row r="152" ht="11.25" thickBot="1"/>
    <row r="153" spans="2:18" ht="10.5" thickBot="1">
      <c r="B153" s="40" t="s">
        <v>96</v>
      </c>
      <c r="C153" s="41"/>
      <c r="D153" s="42"/>
      <c r="E153" s="4" t="str">
        <f>IF(B153="","?",IF(B153=E154,"OK","Non"))</f>
        <v>OK</v>
      </c>
      <c r="F153" s="5"/>
      <c r="H153" s="40" t="s">
        <v>97</v>
      </c>
      <c r="I153" s="41"/>
      <c r="J153" s="42"/>
      <c r="K153" s="4" t="str">
        <f>IF(H153="","?",IF(H153=K154,"OK","Non"))</f>
        <v>OK</v>
      </c>
      <c r="L153" s="5"/>
      <c r="N153" s="40" t="s">
        <v>15</v>
      </c>
      <c r="O153" s="41"/>
      <c r="P153" s="42"/>
      <c r="Q153" s="4" t="str">
        <f>IF(N153="","?",IF(N153=Q154,"OK","Non"))</f>
        <v>OK</v>
      </c>
      <c r="R153" s="5"/>
    </row>
    <row r="154" spans="1:18" s="26" customFormat="1" ht="9.75">
      <c r="A154" s="25"/>
      <c r="E154" s="27" t="s">
        <v>43</v>
      </c>
      <c r="F154" s="27"/>
      <c r="G154" s="25"/>
      <c r="K154" s="27" t="s">
        <v>14</v>
      </c>
      <c r="L154" s="27"/>
      <c r="M154" s="25"/>
      <c r="Q154" s="27" t="s">
        <v>15</v>
      </c>
      <c r="R154" s="27"/>
    </row>
    <row r="155" spans="1:18" s="26" customFormat="1" ht="9.75">
      <c r="A155" s="25"/>
      <c r="E155" s="32">
        <f>IF(E153="OK",1,0)</f>
        <v>1</v>
      </c>
      <c r="F155" s="27"/>
      <c r="G155" s="25"/>
      <c r="K155" s="32">
        <f>IF(K153="OK",1,0)</f>
        <v>1</v>
      </c>
      <c r="L155" s="27"/>
      <c r="M155" s="25"/>
      <c r="Q155" s="32">
        <f>IF(Q153="OK",1,0)</f>
        <v>1</v>
      </c>
      <c r="R155" s="27"/>
    </row>
    <row r="157" spans="1:13" ht="10.5">
      <c r="A157" s="1">
        <v>28</v>
      </c>
      <c r="G157" s="1">
        <v>29</v>
      </c>
      <c r="M157" s="1">
        <v>30</v>
      </c>
    </row>
    <row r="158" ht="10.5"/>
    <row r="159" ht="10.5"/>
    <row r="160" ht="10.5"/>
    <row r="161" ht="10.5"/>
    <row r="162" ht="10.5"/>
    <row r="163" ht="10.5"/>
    <row r="164" ht="10.5"/>
    <row r="165" ht="10.5"/>
    <row r="166" ht="10.5"/>
    <row r="167" ht="10.5"/>
    <row r="168" ht="11.25" thickBot="1"/>
    <row r="169" spans="2:20" ht="10.5" thickBot="1">
      <c r="B169" s="40" t="s">
        <v>17</v>
      </c>
      <c r="C169" s="41"/>
      <c r="D169" s="42"/>
      <c r="E169" s="4" t="str">
        <f>IF(B169="","?",IF(B169=E170,"OK","Non"))</f>
        <v>OK</v>
      </c>
      <c r="F169" s="5"/>
      <c r="H169" s="40" t="s">
        <v>16</v>
      </c>
      <c r="I169" s="41"/>
      <c r="J169" s="42"/>
      <c r="K169" s="4" t="str">
        <f>IF(H169="","?",IF(H169=K170,"OK","Non"))</f>
        <v>OK</v>
      </c>
      <c r="L169" s="5"/>
      <c r="N169" s="40" t="s">
        <v>98</v>
      </c>
      <c r="O169" s="41"/>
      <c r="P169" s="42"/>
      <c r="Q169" s="4" t="str">
        <f>IF(N169="","?",IF(N169=Q170,"OK","Non"))</f>
        <v>OK</v>
      </c>
      <c r="R169" s="5"/>
      <c r="S169" s="5"/>
      <c r="T169" s="5"/>
    </row>
    <row r="170" spans="1:20" s="26" customFormat="1" ht="9.75">
      <c r="A170" s="25"/>
      <c r="E170" s="27" t="s">
        <v>17</v>
      </c>
      <c r="F170" s="27"/>
      <c r="G170" s="25"/>
      <c r="K170" s="27" t="s">
        <v>16</v>
      </c>
      <c r="L170" s="27"/>
      <c r="M170" s="25"/>
      <c r="Q170" s="27" t="s">
        <v>44</v>
      </c>
      <c r="R170" s="27"/>
      <c r="S170" s="27"/>
      <c r="T170" s="27"/>
    </row>
    <row r="171" spans="1:20" s="26" customFormat="1" ht="9.75">
      <c r="A171" s="25"/>
      <c r="E171" s="32">
        <f>IF(E169="OK",1,0)</f>
        <v>1</v>
      </c>
      <c r="F171" s="27"/>
      <c r="G171" s="25"/>
      <c r="K171" s="32">
        <f>IF(K169="OK",1,0)</f>
        <v>1</v>
      </c>
      <c r="L171" s="27"/>
      <c r="M171" s="25"/>
      <c r="Q171" s="32">
        <f>IF(Q169="OK",1,0)</f>
        <v>1</v>
      </c>
      <c r="R171" s="27"/>
      <c r="S171" s="27"/>
      <c r="T171" s="27"/>
    </row>
    <row r="173" spans="1:13" ht="10.5">
      <c r="A173" s="1">
        <v>31</v>
      </c>
      <c r="G173" s="1">
        <v>32</v>
      </c>
      <c r="M173" s="1">
        <v>33</v>
      </c>
    </row>
    <row r="174" ht="10.5"/>
    <row r="175" ht="10.5"/>
    <row r="176" ht="10.5"/>
    <row r="177" ht="10.5"/>
    <row r="178" ht="10.5"/>
    <row r="179" ht="10.5"/>
    <row r="180" ht="10.5"/>
    <row r="181" ht="10.5"/>
    <row r="182" ht="10.5"/>
    <row r="183" ht="10.5"/>
    <row r="184" ht="11.25" thickBot="1"/>
    <row r="185" spans="2:18" ht="10.5" thickBot="1">
      <c r="B185" s="40" t="s">
        <v>18</v>
      </c>
      <c r="C185" s="41"/>
      <c r="D185" s="42"/>
      <c r="E185" s="4" t="str">
        <f>IF(B185="","?",IF(B185=E186,"OK","Non"))</f>
        <v>OK</v>
      </c>
      <c r="F185" s="5"/>
      <c r="H185" s="40" t="s">
        <v>19</v>
      </c>
      <c r="I185" s="41"/>
      <c r="J185" s="42"/>
      <c r="K185" s="4" t="str">
        <f>IF(H185="","?",IF(H185=K186,"OK","Non"))</f>
        <v>OK</v>
      </c>
      <c r="L185" s="5"/>
      <c r="N185" s="40" t="s">
        <v>45</v>
      </c>
      <c r="O185" s="41"/>
      <c r="P185" s="42"/>
      <c r="Q185" s="4" t="str">
        <f>IF(N185="","?",IF(N185=Q186,"OK","Non"))</f>
        <v>OK</v>
      </c>
      <c r="R185" s="5"/>
    </row>
    <row r="186" spans="1:18" s="26" customFormat="1" ht="9.75">
      <c r="A186" s="25"/>
      <c r="E186" s="27" t="s">
        <v>18</v>
      </c>
      <c r="F186" s="27"/>
      <c r="G186" s="25"/>
      <c r="K186" s="27" t="s">
        <v>19</v>
      </c>
      <c r="L186" s="27"/>
      <c r="M186" s="25"/>
      <c r="Q186" s="27" t="s">
        <v>45</v>
      </c>
      <c r="R186" s="27"/>
    </row>
    <row r="187" spans="1:18" s="26" customFormat="1" ht="9.75">
      <c r="A187" s="25"/>
      <c r="E187" s="32">
        <f>IF(E185="OK",1,0)</f>
        <v>1</v>
      </c>
      <c r="F187" s="27"/>
      <c r="G187" s="25"/>
      <c r="K187" s="32">
        <f>IF(K185="OK",1,0)</f>
        <v>1</v>
      </c>
      <c r="L187" s="27"/>
      <c r="M187" s="25"/>
      <c r="Q187" s="32">
        <f>IF(Q185="OK",1,0)</f>
        <v>1</v>
      </c>
      <c r="R187" s="27"/>
    </row>
    <row r="189" spans="1:13" ht="10.5">
      <c r="A189" s="1">
        <v>34</v>
      </c>
      <c r="G189" s="1">
        <v>35</v>
      </c>
      <c r="M189" s="1">
        <v>36</v>
      </c>
    </row>
    <row r="190" ht="10.5"/>
    <row r="191" ht="10.5"/>
    <row r="192" ht="10.5"/>
    <row r="193" ht="10.5"/>
    <row r="194" ht="10.5"/>
    <row r="195" ht="10.5"/>
    <row r="196" ht="10.5"/>
    <row r="197" ht="10.5"/>
    <row r="198" ht="10.5"/>
    <row r="199" ht="10.5"/>
    <row r="200" ht="11.25" thickBot="1"/>
    <row r="201" spans="2:18" ht="10.5" thickBot="1">
      <c r="B201" s="40" t="s">
        <v>46</v>
      </c>
      <c r="C201" s="41"/>
      <c r="D201" s="42"/>
      <c r="E201" s="4" t="str">
        <f>IF(B201="","?",IF(B201=E202,"OK","Non"))</f>
        <v>OK</v>
      </c>
      <c r="F201" s="5"/>
      <c r="H201" s="40" t="s">
        <v>47</v>
      </c>
      <c r="I201" s="41"/>
      <c r="J201" s="42"/>
      <c r="K201" s="4" t="str">
        <f>IF(H201="","?",IF(H201=K202,"OK","Non"))</f>
        <v>OK</v>
      </c>
      <c r="L201" s="5"/>
      <c r="N201" s="40" t="s">
        <v>80</v>
      </c>
      <c r="O201" s="41"/>
      <c r="P201" s="42"/>
      <c r="Q201" s="4" t="str">
        <f>IF(N201="","?",IF(N201=Q202,"OK","Non"))</f>
        <v>OK</v>
      </c>
      <c r="R201" s="5"/>
    </row>
    <row r="202" spans="1:18" s="26" customFormat="1" ht="9.75">
      <c r="A202" s="25"/>
      <c r="E202" s="27" t="s">
        <v>46</v>
      </c>
      <c r="F202" s="27"/>
      <c r="G202" s="25"/>
      <c r="K202" s="27" t="s">
        <v>47</v>
      </c>
      <c r="L202" s="27"/>
      <c r="M202" s="25"/>
      <c r="Q202" s="27" t="s">
        <v>20</v>
      </c>
      <c r="R202" s="27"/>
    </row>
    <row r="203" spans="1:18" s="26" customFormat="1" ht="9.75">
      <c r="A203" s="25"/>
      <c r="E203" s="32">
        <f>IF(E201="OK",1,0)</f>
        <v>1</v>
      </c>
      <c r="F203" s="27"/>
      <c r="G203" s="25"/>
      <c r="K203" s="32">
        <f>IF(K201="OK",1,0)</f>
        <v>1</v>
      </c>
      <c r="L203" s="27"/>
      <c r="M203" s="25"/>
      <c r="Q203" s="32">
        <f>IF(Q201="OK",1,0)</f>
        <v>1</v>
      </c>
      <c r="R203" s="27"/>
    </row>
    <row r="205" spans="1:13" ht="10.5">
      <c r="A205" s="1">
        <v>37</v>
      </c>
      <c r="G205" s="1">
        <v>38</v>
      </c>
      <c r="M205" s="1">
        <v>39</v>
      </c>
    </row>
    <row r="206" ht="10.5"/>
    <row r="207" ht="10.5"/>
    <row r="208" ht="10.5"/>
    <row r="209" ht="10.5"/>
    <row r="210" ht="10.5"/>
    <row r="211" ht="10.5"/>
    <row r="212" ht="10.5"/>
    <row r="213" ht="10.5"/>
    <row r="214" ht="10.5"/>
    <row r="215" ht="10.5"/>
    <row r="216" ht="11.25" thickBot="1"/>
    <row r="217" spans="2:18" ht="10.5" thickBot="1">
      <c r="B217" s="40" t="s">
        <v>99</v>
      </c>
      <c r="C217" s="41"/>
      <c r="D217" s="42"/>
      <c r="E217" s="4" t="str">
        <f>IF(B217="","?",IF(B217=E218,"OK","Non"))</f>
        <v>OK</v>
      </c>
      <c r="F217" s="5"/>
      <c r="H217" s="40" t="s">
        <v>100</v>
      </c>
      <c r="I217" s="41"/>
      <c r="J217" s="42"/>
      <c r="K217" s="4" t="str">
        <f>IF(H217="","?",IF(H217=K218,"OK","Non"))</f>
        <v>OK</v>
      </c>
      <c r="L217" s="5"/>
      <c r="N217" s="40" t="s">
        <v>114</v>
      </c>
      <c r="O217" s="41"/>
      <c r="P217" s="42"/>
      <c r="Q217" s="4" t="str">
        <f>IF(N217="","?",IF(N217=Q218,"OK","Non"))</f>
        <v>OK</v>
      </c>
      <c r="R217" s="5"/>
    </row>
    <row r="218" spans="1:18" s="26" customFormat="1" ht="9.75">
      <c r="A218" s="25"/>
      <c r="E218" s="27" t="s">
        <v>23</v>
      </c>
      <c r="F218" s="27"/>
      <c r="G218" s="25"/>
      <c r="K218" s="27" t="s">
        <v>22</v>
      </c>
      <c r="L218" s="27"/>
      <c r="M218" s="25"/>
      <c r="Q218" s="27" t="s">
        <v>21</v>
      </c>
      <c r="R218" s="27"/>
    </row>
    <row r="219" spans="1:18" s="26" customFormat="1" ht="9.75">
      <c r="A219" s="25"/>
      <c r="E219" s="32">
        <f>IF(E217="OK",1,0)</f>
        <v>1</v>
      </c>
      <c r="F219" s="27"/>
      <c r="G219" s="25"/>
      <c r="K219" s="32">
        <f>IF(K217="OK",1,0)</f>
        <v>1</v>
      </c>
      <c r="L219" s="27"/>
      <c r="M219" s="25"/>
      <c r="Q219" s="32">
        <f>IF(Q217="OK",1,0)</f>
        <v>1</v>
      </c>
      <c r="R219" s="27"/>
    </row>
    <row r="221" spans="1:13" ht="10.5">
      <c r="A221" s="1">
        <v>40</v>
      </c>
      <c r="G221" s="1">
        <v>41</v>
      </c>
      <c r="M221" s="1">
        <v>42</v>
      </c>
    </row>
    <row r="222" ht="10.5"/>
    <row r="223" ht="10.5"/>
    <row r="224" ht="10.5"/>
    <row r="225" ht="10.5"/>
    <row r="226" ht="10.5"/>
    <row r="227" ht="10.5"/>
    <row r="228" ht="10.5"/>
    <row r="229" ht="10.5"/>
    <row r="230" ht="10.5"/>
    <row r="231" ht="10.5"/>
    <row r="232" ht="11.25" thickBot="1"/>
    <row r="233" spans="2:18" ht="10.5" thickBot="1">
      <c r="B233" s="40" t="s">
        <v>101</v>
      </c>
      <c r="C233" s="41"/>
      <c r="D233" s="42"/>
      <c r="E233" s="4" t="str">
        <f>IF(B233="","?",IF(B233=E234,"OK","Non"))</f>
        <v>OK</v>
      </c>
      <c r="F233" s="5"/>
      <c r="H233" s="40" t="s">
        <v>74</v>
      </c>
      <c r="I233" s="41"/>
      <c r="J233" s="42"/>
      <c r="K233" s="4" t="str">
        <f>IF(H233="","?",IF(H233=K234,"OK","Non"))</f>
        <v>OK</v>
      </c>
      <c r="L233" s="5"/>
      <c r="N233" s="40" t="s">
        <v>79</v>
      </c>
      <c r="O233" s="41"/>
      <c r="P233" s="42"/>
      <c r="Q233" s="4" t="str">
        <f>IF(N233="","?",IF(N233=Q234,"OK","Non"))</f>
        <v>OK</v>
      </c>
      <c r="R233" s="5"/>
    </row>
    <row r="234" spans="1:18" s="26" customFormat="1" ht="9.75">
      <c r="A234" s="25"/>
      <c r="E234" s="27" t="s">
        <v>24</v>
      </c>
      <c r="F234" s="27"/>
      <c r="G234" s="25"/>
      <c r="K234" s="27" t="s">
        <v>25</v>
      </c>
      <c r="L234" s="27"/>
      <c r="M234" s="25"/>
      <c r="Q234" s="27" t="s">
        <v>48</v>
      </c>
      <c r="R234" s="27"/>
    </row>
    <row r="235" spans="1:18" s="26" customFormat="1" ht="9.75">
      <c r="A235" s="25"/>
      <c r="E235" s="32">
        <f>IF(E233="OK",1,0)</f>
        <v>1</v>
      </c>
      <c r="F235" s="27"/>
      <c r="G235" s="25"/>
      <c r="K235" s="32">
        <f>IF(K233="OK",1,0)</f>
        <v>1</v>
      </c>
      <c r="L235" s="27"/>
      <c r="M235" s="25"/>
      <c r="Q235" s="32">
        <f>IF(Q233="OK",1,0)</f>
        <v>1</v>
      </c>
      <c r="R235" s="27"/>
    </row>
    <row r="237" spans="1:13" ht="10.5">
      <c r="A237" s="1">
        <v>43</v>
      </c>
      <c r="G237" s="1">
        <v>44</v>
      </c>
      <c r="M237" s="1">
        <v>45</v>
      </c>
    </row>
    <row r="238" ht="10.5"/>
    <row r="239" ht="10.5"/>
    <row r="240" ht="10.5"/>
    <row r="241" ht="10.5"/>
    <row r="242" ht="10.5"/>
    <row r="243" ht="10.5"/>
    <row r="244" ht="10.5"/>
    <row r="245" ht="10.5"/>
    <row r="246" ht="10.5"/>
    <row r="247" ht="10.5"/>
    <row r="248" ht="11.25" thickBot="1"/>
    <row r="249" spans="2:18" ht="10.5" thickBot="1">
      <c r="B249" s="40" t="s">
        <v>102</v>
      </c>
      <c r="C249" s="41"/>
      <c r="D249" s="42"/>
      <c r="E249" s="4" t="str">
        <f>IF(B249="","?",IF(B249=E250,"OK","Non"))</f>
        <v>OK</v>
      </c>
      <c r="F249" s="5"/>
      <c r="H249" s="40" t="s">
        <v>112</v>
      </c>
      <c r="I249" s="41"/>
      <c r="J249" s="42"/>
      <c r="K249" s="4" t="str">
        <f>IF(H249="","?",IF(OR(H249=K250,H249=L250),"OK","Non"))</f>
        <v>OK</v>
      </c>
      <c r="L249" s="5"/>
      <c r="N249" s="40" t="s">
        <v>103</v>
      </c>
      <c r="O249" s="41"/>
      <c r="P249" s="42"/>
      <c r="Q249" s="4" t="str">
        <f>IF(N249="","?",IF(N249=Q250,"OK","Non"))</f>
        <v>OK</v>
      </c>
      <c r="R249" s="5"/>
    </row>
    <row r="250" spans="1:18" s="26" customFormat="1" ht="9.75">
      <c r="A250" s="25"/>
      <c r="E250" s="27" t="s">
        <v>26</v>
      </c>
      <c r="F250" s="27"/>
      <c r="G250" s="25"/>
      <c r="K250" s="27" t="s">
        <v>49</v>
      </c>
      <c r="L250" s="27" t="s">
        <v>63</v>
      </c>
      <c r="M250" s="25"/>
      <c r="Q250" s="27" t="s">
        <v>50</v>
      </c>
      <c r="R250" s="27"/>
    </row>
    <row r="251" spans="1:18" s="26" customFormat="1" ht="9.75">
      <c r="A251" s="25"/>
      <c r="E251" s="32">
        <f>IF(E249="OK",1,0)</f>
        <v>1</v>
      </c>
      <c r="F251" s="27"/>
      <c r="G251" s="25"/>
      <c r="K251" s="32">
        <f>IF(K249="OK",1,0)</f>
        <v>1</v>
      </c>
      <c r="L251" s="27"/>
      <c r="M251" s="25"/>
      <c r="Q251" s="32">
        <f>IF(Q249="OK",1,0)</f>
        <v>1</v>
      </c>
      <c r="R251" s="27"/>
    </row>
    <row r="253" spans="1:13" ht="10.5">
      <c r="A253" s="1">
        <v>46</v>
      </c>
      <c r="G253" s="1">
        <v>47</v>
      </c>
      <c r="M253" s="1">
        <v>48</v>
      </c>
    </row>
    <row r="254" ht="10.5"/>
    <row r="255" ht="10.5"/>
    <row r="256" ht="10.5"/>
    <row r="257" ht="10.5"/>
    <row r="258" ht="10.5"/>
    <row r="259" ht="10.5"/>
    <row r="260" ht="10.5"/>
    <row r="261" ht="10.5"/>
    <row r="262" ht="10.5"/>
    <row r="263" ht="10.5"/>
    <row r="264" ht="11.25" thickBot="1"/>
    <row r="265" spans="2:18" ht="10.5" thickBot="1">
      <c r="B265" s="40" t="s">
        <v>110</v>
      </c>
      <c r="C265" s="41"/>
      <c r="D265" s="42"/>
      <c r="E265" s="4" t="str">
        <f>IF(B265="","?",IF(B265=E266,"OK","Non"))</f>
        <v>OK</v>
      </c>
      <c r="F265" s="5"/>
      <c r="H265" s="40" t="s">
        <v>28</v>
      </c>
      <c r="I265" s="41"/>
      <c r="J265" s="42"/>
      <c r="K265" s="4" t="str">
        <f>IF(H265="","?",IF(H265=K266,"OK","Non"))</f>
        <v>OK</v>
      </c>
      <c r="L265" s="5"/>
      <c r="N265" s="40" t="s">
        <v>82</v>
      </c>
      <c r="O265" s="41"/>
      <c r="P265" s="42"/>
      <c r="Q265" s="4" t="str">
        <f>IF(N265="","?",IF(N265=Q266,"OK","Non"))</f>
        <v>OK</v>
      </c>
      <c r="R265" s="5"/>
    </row>
    <row r="266" spans="1:18" s="26" customFormat="1" ht="9.75">
      <c r="A266" s="25"/>
      <c r="E266" s="27" t="s">
        <v>27</v>
      </c>
      <c r="F266" s="27"/>
      <c r="G266" s="25"/>
      <c r="K266" s="27" t="s">
        <v>28</v>
      </c>
      <c r="L266" s="27"/>
      <c r="M266" s="25"/>
      <c r="Q266" s="27" t="s">
        <v>29</v>
      </c>
      <c r="R266" s="27"/>
    </row>
    <row r="267" spans="1:18" s="26" customFormat="1" ht="9.75">
      <c r="A267" s="25"/>
      <c r="E267" s="32">
        <f>IF(E265="OK",1,0)</f>
        <v>1</v>
      </c>
      <c r="F267" s="27"/>
      <c r="G267" s="25"/>
      <c r="K267" s="32">
        <f>IF(K265="OK",1,0)</f>
        <v>1</v>
      </c>
      <c r="L267" s="27"/>
      <c r="M267" s="25"/>
      <c r="Q267" s="32">
        <f>IF(Q265="OK",1,0)</f>
        <v>1</v>
      </c>
      <c r="R267" s="27"/>
    </row>
    <row r="269" spans="1:13" ht="10.5">
      <c r="A269" s="1">
        <v>49</v>
      </c>
      <c r="G269" s="1">
        <v>50</v>
      </c>
      <c r="M269" s="1">
        <v>51</v>
      </c>
    </row>
    <row r="270" ht="10.5"/>
    <row r="271" ht="10.5"/>
    <row r="272" ht="10.5"/>
    <row r="273" ht="10.5"/>
    <row r="274" ht="10.5"/>
    <row r="275" ht="10.5"/>
    <row r="276" ht="10.5"/>
    <row r="277" ht="10.5"/>
    <row r="278" ht="10.5"/>
    <row r="279" ht="10.5"/>
    <row r="280" ht="11.25" thickBot="1"/>
    <row r="281" spans="2:18" ht="10.5" thickBot="1">
      <c r="B281" s="40" t="s">
        <v>75</v>
      </c>
      <c r="C281" s="41"/>
      <c r="D281" s="42"/>
      <c r="E281" s="4" t="str">
        <f>IF(B281="","?",IF(B281=E282,"OK","Non"))</f>
        <v>OK</v>
      </c>
      <c r="F281" s="5"/>
      <c r="H281" s="40" t="s">
        <v>104</v>
      </c>
      <c r="I281" s="41"/>
      <c r="J281" s="42"/>
      <c r="K281" s="4" t="str">
        <f>IF(H281="","?",IF(H281=K282,"OK","Non"))</f>
        <v>OK</v>
      </c>
      <c r="L281" s="5"/>
      <c r="N281" s="40" t="s">
        <v>76</v>
      </c>
      <c r="O281" s="41"/>
      <c r="P281" s="42"/>
      <c r="Q281" s="4" t="str">
        <f>IF(N281="","?",IF(N281=Q282,"OK","Non"))</f>
        <v>OK</v>
      </c>
      <c r="R281" s="5"/>
    </row>
    <row r="282" spans="1:18" s="26" customFormat="1" ht="9.75">
      <c r="A282" s="25"/>
      <c r="E282" s="27" t="s">
        <v>30</v>
      </c>
      <c r="F282" s="27"/>
      <c r="G282" s="25"/>
      <c r="K282" s="27" t="s">
        <v>51</v>
      </c>
      <c r="L282" s="27"/>
      <c r="M282" s="25"/>
      <c r="Q282" s="27" t="s">
        <v>31</v>
      </c>
      <c r="R282" s="27"/>
    </row>
    <row r="283" spans="1:18" s="26" customFormat="1" ht="9.75">
      <c r="A283" s="25"/>
      <c r="E283" s="32">
        <f>IF(E281="OK",1,0)</f>
        <v>1</v>
      </c>
      <c r="F283" s="27"/>
      <c r="G283" s="25"/>
      <c r="K283" s="32">
        <f>IF(K281="OK",1,0)</f>
        <v>1</v>
      </c>
      <c r="L283" s="27"/>
      <c r="M283" s="25"/>
      <c r="Q283" s="32">
        <f>IF(Q281="OK",1,0)</f>
        <v>1</v>
      </c>
      <c r="R283" s="27"/>
    </row>
    <row r="285" spans="1:13" ht="10.5">
      <c r="A285" s="1">
        <v>52</v>
      </c>
      <c r="G285" s="1">
        <v>53</v>
      </c>
      <c r="M285" s="1">
        <v>54</v>
      </c>
    </row>
    <row r="286" ht="10.5"/>
    <row r="287" ht="10.5"/>
    <row r="288" ht="10.5"/>
    <row r="289" ht="10.5"/>
    <row r="290" ht="10.5"/>
    <row r="291" ht="10.5"/>
    <row r="292" ht="10.5"/>
    <row r="293" ht="10.5"/>
    <row r="294" ht="10.5"/>
    <row r="295" ht="10.5"/>
    <row r="296" ht="11.25" thickBot="1"/>
    <row r="297" spans="2:18" ht="10.5" thickBot="1">
      <c r="B297" s="40" t="s">
        <v>105</v>
      </c>
      <c r="C297" s="41"/>
      <c r="D297" s="42"/>
      <c r="E297" s="4" t="str">
        <f>IF(B297="","?",IF(B297=E298,"OK","Non"))</f>
        <v>OK</v>
      </c>
      <c r="F297" s="5"/>
      <c r="H297" s="40" t="s">
        <v>115</v>
      </c>
      <c r="I297" s="41"/>
      <c r="J297" s="42"/>
      <c r="K297" s="4" t="str">
        <f>IF(H297="","?",IF(H297=K298,"OK","Non"))</f>
        <v>OK</v>
      </c>
      <c r="L297" s="5"/>
      <c r="N297" s="40" t="s">
        <v>77</v>
      </c>
      <c r="O297" s="41"/>
      <c r="P297" s="42"/>
      <c r="Q297" s="4" t="str">
        <f>IF(N297="","?",IF(N297=Q298,"OK","Non"))</f>
        <v>OK</v>
      </c>
      <c r="R297" s="5"/>
    </row>
    <row r="298" spans="1:18" s="26" customFormat="1" ht="9.75">
      <c r="A298" s="25"/>
      <c r="E298" s="27" t="s">
        <v>32</v>
      </c>
      <c r="F298" s="27"/>
      <c r="G298" s="25"/>
      <c r="K298" s="27" t="s">
        <v>52</v>
      </c>
      <c r="L298" s="27"/>
      <c r="M298" s="25"/>
      <c r="Q298" s="27" t="s">
        <v>53</v>
      </c>
      <c r="R298" s="27"/>
    </row>
    <row r="299" spans="1:18" s="26" customFormat="1" ht="9.75">
      <c r="A299" s="25"/>
      <c r="E299" s="32">
        <f>IF(E297="OK",1,0)</f>
        <v>1</v>
      </c>
      <c r="F299" s="27"/>
      <c r="G299" s="25"/>
      <c r="K299" s="32">
        <f>IF(K297="OK",1,0)</f>
        <v>1</v>
      </c>
      <c r="L299" s="27"/>
      <c r="M299" s="25"/>
      <c r="Q299" s="32">
        <f>IF(Q297="OK",1,0)</f>
        <v>1</v>
      </c>
      <c r="R299" s="27"/>
    </row>
    <row r="301" spans="1:13" ht="10.5">
      <c r="A301" s="1">
        <v>55</v>
      </c>
      <c r="G301" s="1">
        <v>56</v>
      </c>
      <c r="M301" s="1">
        <v>57</v>
      </c>
    </row>
    <row r="302" ht="10.5"/>
    <row r="303" ht="10.5"/>
    <row r="304" ht="10.5"/>
    <row r="305" ht="10.5"/>
    <row r="306" ht="10.5"/>
    <row r="307" ht="10.5"/>
    <row r="308" ht="10.5"/>
    <row r="309" ht="10.5"/>
    <row r="310" ht="10.5"/>
    <row r="311" ht="10.5"/>
    <row r="312" ht="11.25" thickBot="1"/>
    <row r="313" spans="2:18" ht="10.5" thickBot="1">
      <c r="B313" s="40" t="s">
        <v>106</v>
      </c>
      <c r="C313" s="41"/>
      <c r="D313" s="42"/>
      <c r="E313" s="4" t="str">
        <f>IF(B313="","?",IF(B313=E314,"OK","Non"))</f>
        <v>OK</v>
      </c>
      <c r="F313" s="5"/>
      <c r="H313" s="40" t="s">
        <v>83</v>
      </c>
      <c r="I313" s="41"/>
      <c r="J313" s="42"/>
      <c r="K313" s="4" t="str">
        <f>IF(H313="","?",IF(H313=K314,"OK","Non"))</f>
        <v>OK</v>
      </c>
      <c r="L313" s="5"/>
      <c r="N313" s="40" t="s">
        <v>111</v>
      </c>
      <c r="O313" s="41"/>
      <c r="P313" s="42"/>
      <c r="Q313" s="4" t="str">
        <f>IF(N313="","?",IF(N313=Q314,"OK","Non"))</f>
        <v>OK</v>
      </c>
      <c r="R313" s="5"/>
    </row>
    <row r="314" spans="1:18" s="26" customFormat="1" ht="9.75">
      <c r="A314" s="25"/>
      <c r="E314" s="27" t="s">
        <v>54</v>
      </c>
      <c r="F314" s="27"/>
      <c r="G314" s="25"/>
      <c r="K314" s="27" t="s">
        <v>55</v>
      </c>
      <c r="L314" s="27"/>
      <c r="M314" s="25"/>
      <c r="Q314" s="27" t="s">
        <v>56</v>
      </c>
      <c r="R314" s="27"/>
    </row>
    <row r="315" spans="1:18" s="26" customFormat="1" ht="9.75">
      <c r="A315" s="25"/>
      <c r="E315" s="32">
        <f>IF(E313="OK",1,0)</f>
        <v>1</v>
      </c>
      <c r="F315" s="27"/>
      <c r="G315" s="25"/>
      <c r="K315" s="32">
        <f>IF(K313="OK",1,0)</f>
        <v>1</v>
      </c>
      <c r="L315" s="27"/>
      <c r="M315" s="25"/>
      <c r="Q315" s="32">
        <f>IF(Q313="OK",1,0)</f>
        <v>1</v>
      </c>
      <c r="R315" s="27"/>
    </row>
    <row r="317" spans="1:13" ht="10.5">
      <c r="A317" s="1">
        <v>58</v>
      </c>
      <c r="G317" s="1">
        <v>59</v>
      </c>
      <c r="M317" s="1">
        <v>60</v>
      </c>
    </row>
    <row r="318" ht="10.5"/>
    <row r="319" ht="10.5"/>
    <row r="320" ht="10.5"/>
    <row r="321" ht="10.5"/>
    <row r="322" ht="10.5"/>
    <row r="323" ht="10.5"/>
    <row r="324" ht="10.5"/>
    <row r="325" ht="10.5"/>
    <row r="326" ht="10.5"/>
    <row r="327" ht="10.5"/>
    <row r="328" ht="11.25" thickBot="1"/>
    <row r="329" spans="2:18" ht="10.5" thickBot="1">
      <c r="B329" s="40" t="s">
        <v>93</v>
      </c>
      <c r="C329" s="41"/>
      <c r="D329" s="42"/>
      <c r="E329" s="4" t="str">
        <f>IF(B329="","?",IF(OR(B329=E330,B329=F330),"OK","Non"))</f>
        <v>OK</v>
      </c>
      <c r="F329" s="5"/>
      <c r="H329" s="40" t="s">
        <v>113</v>
      </c>
      <c r="I329" s="41"/>
      <c r="J329" s="42"/>
      <c r="K329" s="4" t="str">
        <f>IF(H329="","?",IF(H329=K330,"OK","Non"))</f>
        <v>OK</v>
      </c>
      <c r="L329" s="5"/>
      <c r="N329" s="40" t="s">
        <v>107</v>
      </c>
      <c r="O329" s="41"/>
      <c r="P329" s="42"/>
      <c r="Q329" s="4" t="str">
        <f>IF(N329="","?",IF(N329=Q330,"OK","Non"))</f>
        <v>OK</v>
      </c>
      <c r="R329" s="5"/>
    </row>
    <row r="330" spans="1:18" s="26" customFormat="1" ht="9.75">
      <c r="A330" s="25"/>
      <c r="E330" s="27" t="s">
        <v>11</v>
      </c>
      <c r="F330" s="27" t="s">
        <v>62</v>
      </c>
      <c r="G330" s="25"/>
      <c r="K330" s="27" t="s">
        <v>57</v>
      </c>
      <c r="L330" s="27"/>
      <c r="M330" s="25"/>
      <c r="Q330" s="27" t="s">
        <v>58</v>
      </c>
      <c r="R330" s="27"/>
    </row>
    <row r="331" spans="1:18" s="26" customFormat="1" ht="9.75">
      <c r="A331" s="25"/>
      <c r="E331" s="32">
        <f>IF(E329="OK",1,0)</f>
        <v>1</v>
      </c>
      <c r="F331" s="27"/>
      <c r="G331" s="25"/>
      <c r="K331" s="32">
        <f>IF(K329="OK",1,0)</f>
        <v>1</v>
      </c>
      <c r="L331" s="27"/>
      <c r="M331" s="25"/>
      <c r="Q331" s="32">
        <f>IF(Q329="OK",1,0)</f>
        <v>1</v>
      </c>
      <c r="R331" s="27"/>
    </row>
    <row r="332" ht="10.5"/>
    <row r="333" spans="1:13" ht="10.5">
      <c r="A333" s="1">
        <v>61</v>
      </c>
      <c r="G333" s="1">
        <v>62</v>
      </c>
      <c r="M333" s="1">
        <v>63</v>
      </c>
    </row>
    <row r="334" ht="10.5"/>
    <row r="335" ht="10.5"/>
    <row r="336" ht="10.5"/>
    <row r="337" ht="10.5"/>
    <row r="338" ht="10.5"/>
    <row r="339" ht="10.5"/>
    <row r="340" ht="10.5"/>
    <row r="341" ht="10.5"/>
    <row r="342" ht="10.5"/>
    <row r="343" ht="10.5"/>
    <row r="344" ht="11.25" thickBot="1"/>
    <row r="345" spans="2:18" ht="10.5" thickBot="1">
      <c r="B345" s="40" t="s">
        <v>78</v>
      </c>
      <c r="C345" s="41"/>
      <c r="D345" s="42"/>
      <c r="E345" s="4" t="str">
        <f>IF(B345="","?",IF(B345=E346,"OK","Non"))</f>
        <v>OK</v>
      </c>
      <c r="F345" s="5"/>
      <c r="H345" s="40" t="s">
        <v>108</v>
      </c>
      <c r="I345" s="41"/>
      <c r="J345" s="42"/>
      <c r="K345" s="4" t="str">
        <f>IF(H345="","?",IF(H345=K346,"OK","Non"))</f>
        <v>OK</v>
      </c>
      <c r="L345" s="5"/>
      <c r="N345" s="40" t="s">
        <v>84</v>
      </c>
      <c r="O345" s="41"/>
      <c r="P345" s="42"/>
      <c r="Q345" s="4" t="str">
        <f>IF(N345="","?",IF(N345=Q346,"OK","Non"))</f>
        <v>OK</v>
      </c>
      <c r="R345" s="5"/>
    </row>
    <row r="346" spans="1:18" s="26" customFormat="1" ht="9.75">
      <c r="A346" s="25"/>
      <c r="E346" s="27" t="s">
        <v>59</v>
      </c>
      <c r="F346" s="27"/>
      <c r="G346" s="25"/>
      <c r="K346" s="27" t="s">
        <v>60</v>
      </c>
      <c r="L346" s="27"/>
      <c r="M346" s="25"/>
      <c r="Q346" s="27" t="s">
        <v>64</v>
      </c>
      <c r="R346" s="27"/>
    </row>
    <row r="347" spans="1:18" s="26" customFormat="1" ht="9.75">
      <c r="A347" s="25"/>
      <c r="E347" s="32">
        <f>IF(E345="OK",1,0)</f>
        <v>1</v>
      </c>
      <c r="F347" s="27"/>
      <c r="G347" s="25"/>
      <c r="K347" s="32">
        <f>IF(K345="OK",1,0)</f>
        <v>1</v>
      </c>
      <c r="L347" s="27"/>
      <c r="M347" s="25"/>
      <c r="Q347" s="32">
        <f>IF(Q345="OK",1,0)</f>
        <v>1</v>
      </c>
      <c r="R347" s="27"/>
    </row>
  </sheetData>
  <sheetProtection password="C744" sheet="1" objects="1" scenarios="1" selectLockedCells="1"/>
  <mergeCells count="68">
    <mergeCell ref="B329:D329"/>
    <mergeCell ref="H329:J329"/>
    <mergeCell ref="N329:P329"/>
    <mergeCell ref="B345:D345"/>
    <mergeCell ref="H345:J345"/>
    <mergeCell ref="N345:P345"/>
    <mergeCell ref="B313:D313"/>
    <mergeCell ref="H313:J313"/>
    <mergeCell ref="N313:P313"/>
    <mergeCell ref="B281:D281"/>
    <mergeCell ref="H281:J281"/>
    <mergeCell ref="N281:P281"/>
    <mergeCell ref="B297:D297"/>
    <mergeCell ref="H297:J297"/>
    <mergeCell ref="N297:P297"/>
    <mergeCell ref="B249:D249"/>
    <mergeCell ref="H249:J249"/>
    <mergeCell ref="N249:P249"/>
    <mergeCell ref="B265:D265"/>
    <mergeCell ref="H265:J265"/>
    <mergeCell ref="N265:P265"/>
    <mergeCell ref="B217:D217"/>
    <mergeCell ref="H217:J217"/>
    <mergeCell ref="N217:P217"/>
    <mergeCell ref="B233:D233"/>
    <mergeCell ref="H233:J233"/>
    <mergeCell ref="N233:P233"/>
    <mergeCell ref="B185:D185"/>
    <mergeCell ref="H185:J185"/>
    <mergeCell ref="N185:P185"/>
    <mergeCell ref="B201:D201"/>
    <mergeCell ref="H201:J201"/>
    <mergeCell ref="N201:P201"/>
    <mergeCell ref="B153:D153"/>
    <mergeCell ref="H153:J153"/>
    <mergeCell ref="N153:P153"/>
    <mergeCell ref="B169:D169"/>
    <mergeCell ref="H169:J169"/>
    <mergeCell ref="N169:P169"/>
    <mergeCell ref="B121:D121"/>
    <mergeCell ref="H121:J121"/>
    <mergeCell ref="N121:P121"/>
    <mergeCell ref="B137:D137"/>
    <mergeCell ref="H137:J137"/>
    <mergeCell ref="N137:P137"/>
    <mergeCell ref="B89:D89"/>
    <mergeCell ref="H89:J89"/>
    <mergeCell ref="N89:P89"/>
    <mergeCell ref="B105:D105"/>
    <mergeCell ref="H105:J105"/>
    <mergeCell ref="N105:P105"/>
    <mergeCell ref="B57:D57"/>
    <mergeCell ref="H57:J57"/>
    <mergeCell ref="N57:P57"/>
    <mergeCell ref="B73:D73"/>
    <mergeCell ref="H73:J73"/>
    <mergeCell ref="N73:P73"/>
    <mergeCell ref="B25:D25"/>
    <mergeCell ref="H25:J25"/>
    <mergeCell ref="N25:P25"/>
    <mergeCell ref="B41:D41"/>
    <mergeCell ref="H41:J41"/>
    <mergeCell ref="N41:P41"/>
    <mergeCell ref="L8:Q8"/>
    <mergeCell ref="L9:Q9"/>
    <mergeCell ref="O4:O5"/>
    <mergeCell ref="P4:Q5"/>
    <mergeCell ref="L7:Q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 </cp:lastModifiedBy>
  <cp:lastPrinted>2004-01-19T09:22:32Z</cp:lastPrinted>
  <dcterms:created xsi:type="dcterms:W3CDTF">2002-11-19T16:58:50Z</dcterms:created>
  <dcterms:modified xsi:type="dcterms:W3CDTF">2004-03-16T10:01:37Z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200597636</vt:i4>
  </property>
  <property fmtid="{D5CDD505-2E9C-101B-9397-08002B2CF9AE}" pid="3" name="_EmailSubject">
    <vt:lpwstr>petit test</vt:lpwstr>
  </property>
  <property fmtid="{D5CDD505-2E9C-101B-9397-08002B2CF9AE}" pid="4" name="_AuthorEmail">
    <vt:lpwstr>anthony.adnet1@libertysurf.fr</vt:lpwstr>
  </property>
  <property fmtid="{D5CDD505-2E9C-101B-9397-08002B2CF9AE}" pid="5" name="_AuthorEmailDisplayName">
    <vt:lpwstr>Anthony ADNET</vt:lpwstr>
  </property>
  <property fmtid="{D5CDD505-2E9C-101B-9397-08002B2CF9AE}" pid="6" name="_PreviousAdHocReviewCycleID">
    <vt:i4>91198741</vt:i4>
  </property>
  <property fmtid="{D5CDD505-2E9C-101B-9397-08002B2CF9AE}" pid="7" name="_ReviewingToolsShownOnce">
    <vt:lpwstr/>
  </property>
</Properties>
</file>